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ccbruins-my.sharepoint.com/personal/gchase5_slcc_edu/Documents/Documents/Auxiliary Services Pepsi Store/"/>
    </mc:Choice>
  </mc:AlternateContent>
  <xr:revisionPtr revIDLastSave="731" documentId="8_{ED635270-60E2-4038-9689-56C880EF7BA3}" xr6:coauthVersionLast="47" xr6:coauthVersionMax="47" xr10:uidLastSave="{2844397F-AD1B-43C7-B2E5-27C4023ED1BC}"/>
  <bookViews>
    <workbookView xWindow="-120" yWindow="-120" windowWidth="38640" windowHeight="21120" xr2:uid="{46BEA388-81E0-421B-BAF9-C6501A962C65}"/>
  </bookViews>
  <sheets>
    <sheet name="Aux Serv Pepsi Order For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3" l="1"/>
  <c r="G105" i="3"/>
  <c r="G87" i="3"/>
  <c r="G75" i="3"/>
  <c r="G56" i="3"/>
  <c r="G39" i="3"/>
  <c r="G30" i="3"/>
  <c r="F111" i="3" a="1"/>
  <c r="F111" i="3" s="1"/>
  <c r="G103" i="3"/>
  <c r="G102" i="3"/>
  <c r="G72" i="3"/>
  <c r="G71" i="3"/>
  <c r="G78" i="3"/>
  <c r="G81" i="3"/>
  <c r="G99" i="3"/>
  <c r="G100" i="3"/>
  <c r="G27" i="3"/>
  <c r="G98" i="3"/>
  <c r="G97" i="3"/>
  <c r="G96" i="3"/>
  <c r="G95" i="3"/>
  <c r="G92" i="3"/>
  <c r="G91" i="3"/>
  <c r="G90" i="3"/>
  <c r="G70" i="3"/>
  <c r="G61" i="3"/>
  <c r="G60" i="3"/>
  <c r="G59" i="3"/>
  <c r="G58" i="3"/>
  <c r="G69" i="3"/>
  <c r="G68" i="3"/>
  <c r="G67" i="3"/>
  <c r="G66" i="3"/>
  <c r="G74" i="3"/>
  <c r="G73" i="3"/>
  <c r="G64" i="3"/>
  <c r="G65" i="3"/>
  <c r="G62" i="3"/>
  <c r="G84" i="3"/>
  <c r="G83" i="3"/>
  <c r="G85" i="3"/>
  <c r="G33" i="3"/>
  <c r="G34" i="3"/>
  <c r="G25" i="3"/>
  <c r="G63" i="3"/>
  <c r="G113" i="3" l="1"/>
  <c r="G86" i="3"/>
  <c r="G82" i="3"/>
  <c r="G80" i="3"/>
  <c r="G79" i="3"/>
  <c r="G77" i="3"/>
  <c r="G28" i="3"/>
  <c r="G54" i="3"/>
  <c r="G109" i="3"/>
  <c r="G108" i="3"/>
  <c r="G94" i="3"/>
  <c r="G47" i="3"/>
  <c r="G49" i="3"/>
  <c r="G38" i="3" l="1"/>
  <c r="G35" i="3"/>
  <c r="G32" i="3"/>
  <c r="G53" i="3" l="1"/>
  <c r="G50" i="3"/>
  <c r="G37" i="3"/>
  <c r="G45" i="3"/>
  <c r="G36" i="3"/>
  <c r="G43" i="3"/>
  <c r="G26" i="3"/>
  <c r="G29" i="3"/>
  <c r="G51" i="3"/>
  <c r="G55" i="3"/>
  <c r="G52" i="3"/>
  <c r="G48" i="3"/>
  <c r="G46" i="3"/>
  <c r="G44" i="3"/>
  <c r="G42" i="3"/>
  <c r="G41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<sst xmlns="http://schemas.openxmlformats.org/spreadsheetml/2006/main" count="207" uniqueCount="141">
  <si>
    <t>Gina Chase</t>
  </si>
  <si>
    <t>Auxiliary Services</t>
  </si>
  <si>
    <t>Product Name</t>
  </si>
  <si>
    <t>Package size</t>
  </si>
  <si>
    <t>Price</t>
  </si>
  <si>
    <t>Cost</t>
  </si>
  <si>
    <t>20oz bottle</t>
  </si>
  <si>
    <t>12oz can</t>
  </si>
  <si>
    <t>Diet Pepsi</t>
  </si>
  <si>
    <t>15.2oz bottle</t>
  </si>
  <si>
    <t>TOTAL COST</t>
  </si>
  <si>
    <t>WATER</t>
  </si>
  <si>
    <t>SODA</t>
  </si>
  <si>
    <t>SPARKLING WATER</t>
  </si>
  <si>
    <t>SUBTOTAL</t>
  </si>
  <si>
    <t>COMPLETE HIGHLIGHTED SECTIONS AND EMAIL TO GINA.CHASE@SLCC.EDU</t>
  </si>
  <si>
    <t>Total cases</t>
  </si>
  <si>
    <t>DATE</t>
  </si>
  <si>
    <t>RECEIVED BY</t>
  </si>
  <si>
    <t>PRINT</t>
  </si>
  <si>
    <t>SIGN</t>
  </si>
  <si>
    <t>DELIVER TO</t>
  </si>
  <si>
    <t>CAMPUS</t>
  </si>
  <si>
    <t>BUILDING</t>
  </si>
  <si>
    <t>ROOM</t>
  </si>
  <si>
    <t>Fulfilled By</t>
  </si>
  <si>
    <t xml:space="preserve">Crush Grape </t>
  </si>
  <si>
    <t xml:space="preserve">Crush Orange </t>
  </si>
  <si>
    <t xml:space="preserve">Pepsi </t>
  </si>
  <si>
    <t xml:space="preserve">Manzanita Sol Apple soda </t>
  </si>
  <si>
    <t xml:space="preserve">Mug Root Beer </t>
  </si>
  <si>
    <t xml:space="preserve">Mountain Dew  </t>
  </si>
  <si>
    <r>
      <t xml:space="preserve">Premium LIFEWTR </t>
    </r>
    <r>
      <rPr>
        <b/>
        <sz val="11"/>
        <color theme="1"/>
        <rFont val="Calibri"/>
        <family val="2"/>
        <scheme val="minor"/>
      </rPr>
      <t>(Individual Bottle)</t>
    </r>
  </si>
  <si>
    <t xml:space="preserve">Crush Orange Zero Sugar </t>
  </si>
  <si>
    <t xml:space="preserve">Diet Mtn Dew </t>
  </si>
  <si>
    <r>
      <t xml:space="preserve">bubly blackberry </t>
    </r>
    <r>
      <rPr>
        <b/>
        <sz val="11"/>
        <color theme="1"/>
        <rFont val="Calibri"/>
        <family val="2"/>
        <scheme val="minor"/>
      </rPr>
      <t>(Individual Can)</t>
    </r>
  </si>
  <si>
    <t xml:space="preserve">Pepsi Wild Cherry </t>
  </si>
  <si>
    <r>
      <t xml:space="preserve">bubly lime </t>
    </r>
    <r>
      <rPr>
        <b/>
        <sz val="11"/>
        <rFont val="Calibri"/>
        <family val="2"/>
        <scheme val="minor"/>
      </rPr>
      <t>(Individual Can)</t>
    </r>
  </si>
  <si>
    <r>
      <t>Dole Apple 100% Juice</t>
    </r>
    <r>
      <rPr>
        <b/>
        <sz val="11"/>
        <color theme="1"/>
        <rFont val="Calibri"/>
        <family val="2"/>
        <scheme val="minor"/>
      </rPr>
      <t xml:space="preserve"> </t>
    </r>
  </si>
  <si>
    <r>
      <t>Dole Orange Juice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</si>
  <si>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Ocean Spray Cranberry </t>
  </si>
  <si>
    <r>
      <t>Ocean Spray Cran Grape</t>
    </r>
    <r>
      <rPr>
        <b/>
        <sz val="11"/>
        <color theme="1"/>
        <rFont val="Calibri"/>
        <family val="2"/>
        <scheme val="minor"/>
      </rPr>
      <t xml:space="preserve"> </t>
    </r>
  </si>
  <si>
    <t>Schweppes Ginger Ale</t>
  </si>
  <si>
    <t># Units ordered</t>
  </si>
  <si>
    <t>ORDER DATE</t>
  </si>
  <si>
    <t>COMPANY NAME</t>
  </si>
  <si>
    <t>CONTACT NAME</t>
  </si>
  <si>
    <t>BILLING ADDRESS</t>
  </si>
  <si>
    <t>PHONE NUMBER</t>
  </si>
  <si>
    <t>EMAIL</t>
  </si>
  <si>
    <t>EVENT NAME</t>
  </si>
  <si>
    <t>DELIVERY INFO</t>
  </si>
  <si>
    <t>DATE &amp; TIME</t>
  </si>
  <si>
    <t>CITY, STATE</t>
  </si>
  <si>
    <t>ZIP CODE</t>
  </si>
  <si>
    <r>
      <t xml:space="preserve">bubly strawberry </t>
    </r>
    <r>
      <rPr>
        <b/>
        <sz val="11"/>
        <color theme="1"/>
        <rFont val="Calibri"/>
        <family val="2"/>
        <scheme val="minor"/>
      </rPr>
      <t>(Individual Can)</t>
    </r>
  </si>
  <si>
    <r>
      <t xml:space="preserve">bubly cherry </t>
    </r>
    <r>
      <rPr>
        <b/>
        <sz val="11"/>
        <rFont val="Calibri"/>
        <family val="2"/>
        <scheme val="minor"/>
      </rPr>
      <t>(Individual Can)</t>
    </r>
  </si>
  <si>
    <r>
      <t xml:space="preserve">bubly mango </t>
    </r>
    <r>
      <rPr>
        <b/>
        <sz val="11"/>
        <color theme="1"/>
        <rFont val="Calibri"/>
        <family val="2"/>
        <scheme val="minor"/>
      </rPr>
      <t>(Individual Can)</t>
    </r>
  </si>
  <si>
    <t>16oz bottle</t>
  </si>
  <si>
    <t>Pepsi Zero</t>
  </si>
  <si>
    <t>Mountain Dew  Zero</t>
  </si>
  <si>
    <t>Portable cooler with ice (holds 50 drinks)</t>
  </si>
  <si>
    <t>Cooler</t>
  </si>
  <si>
    <t>Broken or lost cooler replacement fee is $150</t>
  </si>
  <si>
    <t>COOLER SERVICE</t>
  </si>
  <si>
    <t>Cooler Rental (Subject to availability)</t>
  </si>
  <si>
    <t xml:space="preserve">Starry Lemon Lime </t>
  </si>
  <si>
    <t xml:space="preserve">Starry Zero Lemon Lime </t>
  </si>
  <si>
    <t>Proud Source Sparkling Water (Aluminum Bottle)</t>
  </si>
  <si>
    <t xml:space="preserve">Aquafina Water </t>
  </si>
  <si>
    <t xml:space="preserve"> Quantity  </t>
  </si>
  <si>
    <t xml:space="preserve">Brisk Iced Tea Lemon </t>
  </si>
  <si>
    <t>Pure Leaf Lemon</t>
  </si>
  <si>
    <t>18.5oz bottle</t>
  </si>
  <si>
    <t>Pure Leaf Raspberry</t>
  </si>
  <si>
    <t>Pure Leaf Sweet Tea</t>
  </si>
  <si>
    <t>Pure Leaf Unsweetened</t>
  </si>
  <si>
    <t xml:space="preserve">PRODUCT SELECTION AND DELIVERY TIMES SUBJECT TO AVAILABILITY </t>
  </si>
  <si>
    <t>Coffee - 10 servings (with cups,lids,sugars,creamer)</t>
  </si>
  <si>
    <t>3 Lt</t>
  </si>
  <si>
    <t>Dole Lemonade</t>
  </si>
  <si>
    <t xml:space="preserve">(3) May result in their past due balance being referred to a collection agency. If assigned to a collection agency, the Client agrees to pay </t>
  </si>
  <si>
    <t xml:space="preserve">collection agency fees, which may be based on a percentage of the delinquent account, not to exceed 40% together with all costs and expenses, </t>
  </si>
  <si>
    <t xml:space="preserve">including reasonable attorney’s fees necessary for the collection of the delinquent account. Any collection fees and costs are in addition to the </t>
  </si>
  <si>
    <t xml:space="preserve">principal balance, fees, and interest due on the Client’s account. The Client understands that the delinquent account may be reported to one or </t>
  </si>
  <si>
    <t>more of the national credit bureaus.</t>
  </si>
  <si>
    <t xml:space="preserve"> </t>
  </si>
  <si>
    <t>Delinquent Account and Collection: By signing this Order, the Client understands and agrees that failure to pay their invoice or any</t>
  </si>
  <si>
    <t xml:space="preserve"> monies owing to SLCC by the invoiced due date:</t>
  </si>
  <si>
    <t>(1) Will result in future services with SLCC being cancelled and a financial hold placed on their account, preventing the Client from</t>
  </si>
  <si>
    <t xml:space="preserve"> reserving SLCC facilities/property until the outstanding balance has been resolved.</t>
  </si>
  <si>
    <t xml:space="preserve">(2) Will result in late fee(s) and/or finance charges, not to exceed 1.5% per month, on the past due portion of the Client’s balance until </t>
  </si>
  <si>
    <t>the past due account is paid in full. Finance charges begin to accrue 30 days after the bill due date. The User agrees to pay those charges.</t>
  </si>
  <si>
    <t>16.9oz bottle1</t>
  </si>
  <si>
    <t>ORDERS SHOULD BE PLACED TWO WEEKS PRIOR TO THE EVENT</t>
  </si>
  <si>
    <t>SLCC AUXILIARY SERVICES PEPSI ORDER FORM FY25</t>
  </si>
  <si>
    <r>
      <t xml:space="preserve">bubly raspberry </t>
    </r>
    <r>
      <rPr>
        <b/>
        <sz val="11"/>
        <rFont val="Calibri"/>
        <family val="2"/>
        <scheme val="minor"/>
      </rPr>
      <t>(Individual Can)</t>
    </r>
  </si>
  <si>
    <r>
      <t xml:space="preserve">bubly blueberry pomegranate </t>
    </r>
    <r>
      <rPr>
        <b/>
        <sz val="11"/>
        <rFont val="Calibri"/>
        <family val="2"/>
        <scheme val="minor"/>
      </rPr>
      <t>(Individual Can)</t>
    </r>
  </si>
  <si>
    <t>ICED TEA/COFFEE</t>
  </si>
  <si>
    <t>Starbucks Cold Brew Vanilla Sweet Cream</t>
  </si>
  <si>
    <t>11 oz can</t>
  </si>
  <si>
    <t>Starbucks Cold Brew Chocolate Cream</t>
  </si>
  <si>
    <t>Frappuccino Oat Milk Caramel Waffle Cookie</t>
  </si>
  <si>
    <t>13.7oz bottle</t>
  </si>
  <si>
    <t xml:space="preserve">Brisk Lemonade </t>
  </si>
  <si>
    <t>1 liter bottle</t>
  </si>
  <si>
    <t>Brisk Fruit Punch</t>
  </si>
  <si>
    <t xml:space="preserve">Brisk Pink Lemonade </t>
  </si>
  <si>
    <t>Tropicana Zero Suger Lively Lemonade</t>
  </si>
  <si>
    <t>12 oz Bottle</t>
  </si>
  <si>
    <t>Tropicana Zero Sugar Summer Splash Punch</t>
  </si>
  <si>
    <t xml:space="preserve">Tropicana Pure Premium Pineapple Mango </t>
  </si>
  <si>
    <t>Tropicana Pure Premium Grape Juice</t>
  </si>
  <si>
    <t>Tropicana Pure Premium Apple Juice</t>
  </si>
  <si>
    <t>Tropicana Pure Premium Original Orange Juice</t>
  </si>
  <si>
    <t>Tropicana Pure Premium Cranberry Cocktail</t>
  </si>
  <si>
    <t>Hot Tea Service (Starbucks Teavana)</t>
  </si>
  <si>
    <t>Tea - 10 servings (assorted tea bags, cups, lids &amp; sugars)</t>
  </si>
  <si>
    <t>Iced Tea Service (Starbucks Teavana)</t>
  </si>
  <si>
    <t>Iced Tea - 8 servings (black, green or hibiscus)</t>
  </si>
  <si>
    <t>2lt</t>
  </si>
  <si>
    <t>Iced Coffee Service (Starbucks)</t>
  </si>
  <si>
    <t>Iced  Coffee - 10 servings (with cups,lids,sugars, creamer)</t>
  </si>
  <si>
    <t>3lt</t>
  </si>
  <si>
    <t>Coffee Service (Starbucks Pikes Place)</t>
  </si>
  <si>
    <t>Filtered Water in Serving Container with 50 cups</t>
  </si>
  <si>
    <t>5 Gallon</t>
  </si>
  <si>
    <t>Filtered Water infused with lemon slices</t>
  </si>
  <si>
    <t xml:space="preserve">Lemon Infused Water </t>
  </si>
  <si>
    <t>Filtered Water</t>
  </si>
  <si>
    <t>Proud Source Spring Water (Aluminum Bottle)</t>
  </si>
  <si>
    <t>WATER/COFFEE/TEA SERVICE (available at Redwood, and Jordan, Subject to staff availability)</t>
  </si>
  <si>
    <t>Pure Leaf Blackberry</t>
  </si>
  <si>
    <t>Pure Leaf Zero Sugar Sweet Tea</t>
  </si>
  <si>
    <t>JUICE/PUNCH/GATORADE</t>
  </si>
  <si>
    <t>Gatorade Variety Pack</t>
  </si>
  <si>
    <t>12 oz bottle</t>
  </si>
  <si>
    <t>Gatorade Zero Variety Pack</t>
  </si>
  <si>
    <t xml:space="preserve">Cucumber Infused Water </t>
  </si>
  <si>
    <t>Filtered Water infused with cucumber slices</t>
  </si>
  <si>
    <t xml:space="preserve">                                                                                                            IF YOU HAVE ANY QUESTIONS CONTACT GINA CHASE AT 801-957-4031 OR GINA.CHASE@SLCC.EDU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</si>
</sst>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4" xfId="0" applyBorder="1"/>
    <xf numFmtId="164" fontId="0" fillId="0" borderId="6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164" fontId="0" fillId="0" borderId="15" xfId="0" applyNumberFormat="1" applyBorder="1"/>
    <xf numFmtId="0" fontId="1" fillId="0" borderId="16" xfId="0" applyFont="1" applyBorder="1"/>
    <xf numFmtId="164" fontId="0" fillId="0" borderId="16" xfId="0" applyNumberForma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1" fontId="1" fillId="0" borderId="20" xfId="0" applyNumberFormat="1" applyFont="1" applyBorder="1"/>
    <xf numFmtId="164" fontId="1" fillId="0" borderId="20" xfId="0" applyNumberFormat="1" applyFont="1" applyBorder="1"/>
    <xf numFmtId="0" fontId="1" fillId="0" borderId="21" xfId="0" applyFont="1" applyBorder="1"/>
    <xf numFmtId="164" fontId="0" fillId="0" borderId="12" xfId="0" applyNumberFormat="1" applyBorder="1"/>
    <xf numFmtId="0" fontId="0" fillId="0" borderId="23" xfId="0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/>
    <xf numFmtId="0" fontId="0" fillId="0" borderId="17" xfId="0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64" fontId="0" fillId="0" borderId="18" xfId="0" applyNumberFormat="1" applyBorder="1"/>
    <xf numFmtId="0" fontId="1" fillId="0" borderId="25" xfId="0" applyFont="1" applyBorder="1"/>
    <xf numFmtId="164" fontId="1" fillId="0" borderId="26" xfId="0" applyNumberFormat="1" applyFont="1" applyBorder="1"/>
    <xf numFmtId="0" fontId="1" fillId="2" borderId="22" xfId="0" applyFont="1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0" fillId="2" borderId="5" xfId="0" applyFill="1" applyBorder="1"/>
    <xf numFmtId="14" fontId="0" fillId="0" borderId="12" xfId="0" applyNumberFormat="1" applyBorder="1"/>
    <xf numFmtId="0" fontId="0" fillId="0" borderId="4" xfId="0" applyFill="1" applyBorder="1"/>
    <xf numFmtId="0" fontId="0" fillId="0" borderId="5" xfId="0" applyFill="1" applyBorder="1"/>
    <xf numFmtId="1" fontId="0" fillId="0" borderId="5" xfId="0" applyNumberFormat="1" applyFill="1" applyBorder="1"/>
    <xf numFmtId="0" fontId="0" fillId="0" borderId="0" xfId="0" applyFill="1"/>
    <xf numFmtId="0" fontId="1" fillId="0" borderId="10" xfId="0" applyFont="1" applyBorder="1"/>
    <xf numFmtId="0" fontId="1" fillId="0" borderId="11" xfId="0" applyFont="1" applyBorder="1"/>
    <xf numFmtId="0" fontId="0" fillId="0" borderId="27" xfId="0" applyBorder="1"/>
    <xf numFmtId="0" fontId="1" fillId="0" borderId="28" xfId="0" applyFont="1" applyBorder="1"/>
    <xf numFmtId="0" fontId="0" fillId="0" borderId="29" xfId="0" applyBorder="1"/>
    <xf numFmtId="0" fontId="1" fillId="0" borderId="14" xfId="0" applyFont="1" applyBorder="1"/>
    <xf numFmtId="0" fontId="1" fillId="0" borderId="27" xfId="0" applyFont="1" applyBorder="1"/>
    <xf numFmtId="0" fontId="1" fillId="0" borderId="12" xfId="0" applyFont="1" applyBorder="1"/>
    <xf numFmtId="14" fontId="0" fillId="0" borderId="13" xfId="0" applyNumberFormat="1" applyBorder="1"/>
    <xf numFmtId="0" fontId="1" fillId="0" borderId="5" xfId="0" applyFont="1" applyBorder="1"/>
    <xf numFmtId="0" fontId="0" fillId="0" borderId="22" xfId="0" applyBorder="1"/>
    <xf numFmtId="164" fontId="0" fillId="0" borderId="23" xfId="0" applyNumberFormat="1" applyBorder="1"/>
    <xf numFmtId="0" fontId="0" fillId="0" borderId="7" xfId="0" applyBorder="1"/>
    <xf numFmtId="1" fontId="0" fillId="0" borderId="8" xfId="0" applyNumberFormat="1" applyBorder="1"/>
    <xf numFmtId="0" fontId="0" fillId="2" borderId="8" xfId="0" applyFill="1" applyBorder="1"/>
    <xf numFmtId="164" fontId="0" fillId="0" borderId="26" xfId="0" applyNumberFormat="1" applyBorder="1"/>
    <xf numFmtId="0" fontId="0" fillId="0" borderId="30" xfId="0" applyBorder="1"/>
    <xf numFmtId="0" fontId="0" fillId="0" borderId="12" xfId="0" applyBorder="1"/>
    <xf numFmtId="0" fontId="0" fillId="0" borderId="25" xfId="0" applyBorder="1"/>
    <xf numFmtId="0" fontId="0" fillId="0" borderId="31" xfId="0" applyBorder="1"/>
    <xf numFmtId="1" fontId="0" fillId="0" borderId="31" xfId="0" applyNumberFormat="1" applyBorder="1"/>
    <xf numFmtId="0" fontId="0" fillId="2" borderId="23" xfId="0" applyFill="1" applyBorder="1"/>
    <xf numFmtId="0" fontId="3" fillId="0" borderId="31" xfId="0" applyFont="1" applyBorder="1"/>
    <xf numFmtId="0" fontId="1" fillId="0" borderId="32" xfId="0" applyFont="1" applyBorder="1"/>
    <xf numFmtId="1" fontId="0" fillId="0" borderId="23" xfId="0" applyNumberFormat="1" applyFill="1" applyBorder="1"/>
    <xf numFmtId="0" fontId="0" fillId="0" borderId="23" xfId="0" applyFill="1" applyBorder="1"/>
    <xf numFmtId="0" fontId="0" fillId="0" borderId="8" xfId="0" applyFill="1" applyBorder="1"/>
    <xf numFmtId="0" fontId="6" fillId="0" borderId="31" xfId="0" applyFont="1" applyBorder="1"/>
    <xf numFmtId="0" fontId="1" fillId="2" borderId="3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16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3" fillId="0" borderId="34" xfId="0" applyFont="1" applyBorder="1"/>
    <xf numFmtId="0" fontId="1" fillId="0" borderId="34" xfId="0" applyFont="1" applyBorder="1"/>
    <xf numFmtId="1" fontId="1" fillId="0" borderId="34" xfId="0" applyNumberFormat="1" applyFont="1" applyBorder="1"/>
    <xf numFmtId="164" fontId="1" fillId="0" borderId="34" xfId="0" applyNumberFormat="1" applyFont="1" applyBorder="1"/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3" xfId="0" applyFill="1" applyBorder="1"/>
    <xf numFmtId="0" fontId="0" fillId="0" borderId="37" xfId="0" applyBorder="1"/>
    <xf numFmtId="0" fontId="0" fillId="0" borderId="38" xfId="0" applyBorder="1"/>
    <xf numFmtId="1" fontId="0" fillId="0" borderId="38" xfId="0" applyNumberFormat="1" applyFill="1" applyBorder="1"/>
    <xf numFmtId="0" fontId="0" fillId="0" borderId="38" xfId="0" applyFill="1" applyBorder="1"/>
    <xf numFmtId="0" fontId="0" fillId="2" borderId="38" xfId="0" applyFill="1" applyBorder="1"/>
    <xf numFmtId="0" fontId="4" fillId="0" borderId="5" xfId="0" applyFont="1" applyFill="1" applyBorder="1"/>
    <xf numFmtId="0" fontId="3" fillId="2" borderId="20" xfId="0" applyFont="1" applyFill="1" applyBorder="1"/>
    <xf numFmtId="0" fontId="0" fillId="0" borderId="39" xfId="0" applyBorder="1"/>
    <xf numFmtId="0" fontId="0" fillId="0" borderId="1" xfId="0" applyBorder="1"/>
    <xf numFmtId="1" fontId="0" fillId="0" borderId="2" xfId="0" applyNumberFormat="1" applyBorder="1"/>
    <xf numFmtId="0" fontId="0" fillId="2" borderId="2" xfId="0" applyFill="1" applyBorder="1"/>
    <xf numFmtId="164" fontId="0" fillId="0" borderId="3" xfId="0" applyNumberFormat="1" applyBorder="1"/>
    <xf numFmtId="1" fontId="0" fillId="2" borderId="29" xfId="0" applyNumberFormat="1" applyFill="1" applyBorder="1"/>
    <xf numFmtId="0" fontId="0" fillId="0" borderId="24" xfId="0" applyBorder="1"/>
    <xf numFmtId="0" fontId="0" fillId="0" borderId="6" xfId="0" applyBorder="1"/>
    <xf numFmtId="0" fontId="1" fillId="0" borderId="38" xfId="0" applyFont="1" applyBorder="1"/>
    <xf numFmtId="164" fontId="0" fillId="0" borderId="41" xfId="0" applyNumberFormat="1" applyBorder="1"/>
    <xf numFmtId="1" fontId="1" fillId="0" borderId="5" xfId="0" applyNumberFormat="1" applyFont="1" applyFill="1" applyBorder="1"/>
    <xf numFmtId="164" fontId="1" fillId="0" borderId="23" xfId="0" applyNumberFormat="1" applyFont="1" applyBorder="1"/>
    <xf numFmtId="0" fontId="1" fillId="0" borderId="33" xfId="0" applyFont="1" applyBorder="1"/>
    <xf numFmtId="0" fontId="1" fillId="0" borderId="24" xfId="0" applyFont="1" applyBorder="1"/>
    <xf numFmtId="14" fontId="0" fillId="2" borderId="24" xfId="0" applyNumberFormat="1" applyFill="1" applyBorder="1" applyAlignment="1">
      <alignment horizontal="left"/>
    </xf>
    <xf numFmtId="0" fontId="1" fillId="0" borderId="23" xfId="0" applyFont="1" applyBorder="1"/>
    <xf numFmtId="0" fontId="6" fillId="3" borderId="0" xfId="0" applyFont="1" applyFill="1" applyBorder="1"/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3" borderId="0" xfId="0" applyFont="1" applyFill="1" applyBorder="1"/>
    <xf numFmtId="164" fontId="0" fillId="0" borderId="42" xfId="0" applyNumberFormat="1" applyBorder="1"/>
    <xf numFmtId="164" fontId="0" fillId="0" borderId="40" xfId="0" applyNumberFormat="1" applyBorder="1"/>
    <xf numFmtId="164" fontId="1" fillId="0" borderId="40" xfId="0" applyNumberFormat="1" applyFont="1" applyBorder="1"/>
    <xf numFmtId="14" fontId="0" fillId="0" borderId="36" xfId="0" applyNumberFormat="1" applyBorder="1"/>
    <xf numFmtId="164" fontId="0" fillId="0" borderId="36" xfId="0" applyNumberFormat="1" applyBorder="1"/>
    <xf numFmtId="164" fontId="0" fillId="0" borderId="35" xfId="0" applyNumberFormat="1" applyBorder="1"/>
    <xf numFmtId="0" fontId="1" fillId="2" borderId="1" xfId="0" applyFont="1" applyFill="1" applyBorder="1"/>
    <xf numFmtId="0" fontId="0" fillId="2" borderId="3" xfId="0" applyFill="1" applyBorder="1" applyAlignment="1">
      <alignment horizontal="left"/>
    </xf>
    <xf numFmtId="0" fontId="1" fillId="0" borderId="6" xfId="0" applyFont="1" applyBorder="1"/>
    <xf numFmtId="1" fontId="1" fillId="0" borderId="23" xfId="0" applyNumberFormat="1" applyFont="1" applyFill="1" applyBorder="1"/>
    <xf numFmtId="0" fontId="1" fillId="0" borderId="40" xfId="0" applyFont="1" applyFill="1" applyBorder="1"/>
    <xf numFmtId="0" fontId="1" fillId="0" borderId="42" xfId="0" applyFont="1" applyFill="1" applyBorder="1"/>
    <xf numFmtId="0" fontId="1" fillId="0" borderId="36" xfId="0" applyFont="1" applyFill="1" applyBorder="1"/>
    <xf numFmtId="0" fontId="1" fillId="0" borderId="35" xfId="0" applyFont="1" applyFill="1" applyBorder="1"/>
    <xf numFmtId="14" fontId="0" fillId="0" borderId="6" xfId="0" applyNumberFormat="1" applyBorder="1"/>
    <xf numFmtId="1" fontId="0" fillId="0" borderId="8" xfId="0" applyNumberFormat="1" applyFill="1" applyBorder="1"/>
    <xf numFmtId="14" fontId="0" fillId="2" borderId="3" xfId="0" applyNumberFormat="1" applyFill="1" applyBorder="1" applyAlignment="1">
      <alignment horizontal="left"/>
    </xf>
    <xf numFmtId="0" fontId="1" fillId="0" borderId="0" xfId="0" applyFont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0" fontId="8" fillId="0" borderId="0" xfId="0" applyFont="1" applyBorder="1" applyAlignment="1">
      <alignment vertical="center"/>
    </xf>
    <xf numFmtId="0" fontId="3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43" xfId="0" applyNumberFormat="1" applyBorder="1"/>
    <xf numFmtId="1" fontId="0" fillId="0" borderId="23" xfId="0" applyNumberFormat="1" applyBorder="1"/>
    <xf numFmtId="164" fontId="0" fillId="0" borderId="24" xfId="0" applyNumberFormat="1" applyBorder="1"/>
    <xf numFmtId="0" fontId="9" fillId="0" borderId="1" xfId="0" applyFont="1" applyBorder="1"/>
    <xf numFmtId="0" fontId="3" fillId="2" borderId="15" xfId="0" applyFont="1" applyFill="1" applyBorder="1"/>
    <xf numFmtId="0" fontId="1" fillId="0" borderId="15" xfId="0" applyFont="1" applyBorder="1"/>
    <xf numFmtId="1" fontId="1" fillId="0" borderId="15" xfId="0" applyNumberFormat="1" applyFont="1" applyBorder="1"/>
    <xf numFmtId="164" fontId="1" fillId="0" borderId="15" xfId="0" applyNumberFormat="1" applyFont="1" applyBorder="1"/>
    <xf numFmtId="0" fontId="0" fillId="0" borderId="19" xfId="0" applyBorder="1"/>
    <xf numFmtId="0" fontId="9" fillId="0" borderId="25" xfId="0" applyFont="1" applyBorder="1"/>
    <xf numFmtId="164" fontId="0" fillId="0" borderId="31" xfId="0" applyNumberFormat="1" applyBorder="1"/>
    <xf numFmtId="0" fontId="0" fillId="2" borderId="31" xfId="0" applyFill="1" applyBorder="1"/>
    <xf numFmtId="0" fontId="7" fillId="0" borderId="15" xfId="0" applyFont="1" applyBorder="1"/>
    <xf numFmtId="0" fontId="1" fillId="2" borderId="2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217F-F752-4037-814F-9941C567EDD5}">
  <dimension ref="A1:J139"/>
  <sheetViews>
    <sheetView tabSelected="1" zoomScale="120" zoomScaleNormal="120" workbookViewId="0">
      <selection activeCell="D10" sqref="D10"/>
    </sheetView>
  </sheetViews>
  <sheetFormatPr defaultRowHeight="15" x14ac:dyDescent="0.25"/>
  <cols>
    <col min="1" max="1" width="16.42578125" customWidth="1"/>
    <col min="2" max="2" width="47.42578125" customWidth="1"/>
    <col min="3" max="3" width="12.28515625" customWidth="1"/>
    <col min="4" max="4" width="11.28515625" style="7" customWidth="1"/>
    <col min="5" max="5" width="10.85546875" style="8" bestFit="1" customWidth="1"/>
    <col min="6" max="6" width="16.28515625" customWidth="1"/>
    <col min="7" max="7" width="16.85546875" customWidth="1"/>
  </cols>
  <sheetData>
    <row r="1" spans="1:7" ht="18.75" x14ac:dyDescent="0.3">
      <c r="A1" s="144" t="s">
        <v>95</v>
      </c>
      <c r="B1" s="144"/>
      <c r="C1" s="144"/>
      <c r="D1" s="144"/>
      <c r="E1" s="144"/>
      <c r="F1" s="144"/>
      <c r="G1" s="144"/>
    </row>
    <row r="2" spans="1:7" ht="16.5" thickBot="1" x14ac:dyDescent="0.3">
      <c r="A2" s="28"/>
      <c r="B2" s="83" t="s">
        <v>140</v>
      </c>
      <c r="C2" s="29"/>
      <c r="D2" s="29"/>
      <c r="E2" s="29"/>
      <c r="F2" s="29"/>
      <c r="G2" s="29"/>
    </row>
    <row r="3" spans="1:7" ht="16.5" thickBot="1" x14ac:dyDescent="0.3">
      <c r="A3" s="141" t="s">
        <v>15</v>
      </c>
      <c r="B3" s="142"/>
      <c r="C3" s="142"/>
      <c r="D3" s="142"/>
      <c r="E3" s="142"/>
      <c r="F3" s="142"/>
      <c r="G3" s="143"/>
    </row>
    <row r="4" spans="1:7" x14ac:dyDescent="0.25">
      <c r="A4" s="126" t="s">
        <v>44</v>
      </c>
      <c r="B4" s="136"/>
      <c r="C4" s="130"/>
      <c r="D4" s="129"/>
      <c r="E4" s="109"/>
      <c r="F4" s="58" t="s">
        <v>25</v>
      </c>
      <c r="G4" s="128" t="s">
        <v>17</v>
      </c>
    </row>
    <row r="5" spans="1:7" x14ac:dyDescent="0.25">
      <c r="A5" s="38" t="s">
        <v>45</v>
      </c>
      <c r="B5" s="90"/>
      <c r="C5" s="132"/>
      <c r="D5" s="108"/>
      <c r="E5" s="44"/>
      <c r="F5" s="110" t="s">
        <v>0</v>
      </c>
      <c r="G5" s="111"/>
    </row>
    <row r="6" spans="1:7" x14ac:dyDescent="0.25">
      <c r="A6" s="40" t="s">
        <v>46</v>
      </c>
      <c r="B6" s="90"/>
      <c r="C6" s="132"/>
      <c r="D6" s="46"/>
      <c r="E6" s="26"/>
      <c r="F6" s="58" t="s">
        <v>1</v>
      </c>
      <c r="G6" s="134"/>
    </row>
    <row r="7" spans="1:7" x14ac:dyDescent="0.25">
      <c r="A7" s="77" t="s">
        <v>48</v>
      </c>
      <c r="B7" s="90"/>
      <c r="C7" s="132"/>
      <c r="D7" s="46"/>
      <c r="E7" s="26"/>
      <c r="F7" s="110"/>
      <c r="G7" s="111"/>
    </row>
    <row r="8" spans="1:7" x14ac:dyDescent="0.25">
      <c r="A8" s="77" t="s">
        <v>49</v>
      </c>
      <c r="B8" s="90"/>
      <c r="C8" s="132"/>
      <c r="D8" s="46"/>
      <c r="E8" s="26"/>
      <c r="F8" s="56"/>
      <c r="G8" s="57"/>
    </row>
    <row r="9" spans="1:7" x14ac:dyDescent="0.25">
      <c r="A9" s="77" t="s">
        <v>47</v>
      </c>
      <c r="B9" s="90"/>
      <c r="C9" s="132"/>
      <c r="D9" s="46"/>
      <c r="E9" s="26"/>
      <c r="F9" s="56"/>
      <c r="G9" s="12"/>
    </row>
    <row r="10" spans="1:7" x14ac:dyDescent="0.25">
      <c r="A10" s="77" t="s">
        <v>53</v>
      </c>
      <c r="B10" s="90"/>
      <c r="C10" s="132"/>
      <c r="D10" s="46"/>
      <c r="E10" s="26"/>
      <c r="F10" s="56"/>
      <c r="G10" s="12"/>
    </row>
    <row r="11" spans="1:7" ht="15.75" thickBot="1" x14ac:dyDescent="0.3">
      <c r="A11" s="77" t="s">
        <v>54</v>
      </c>
      <c r="B11" s="90"/>
      <c r="C11" s="131"/>
      <c r="D11" s="46"/>
      <c r="E11" s="124"/>
      <c r="F11" s="56"/>
      <c r="G11" s="12"/>
    </row>
    <row r="12" spans="1:7" x14ac:dyDescent="0.25">
      <c r="A12" s="126" t="s">
        <v>51</v>
      </c>
      <c r="B12" s="127"/>
      <c r="C12" s="131"/>
      <c r="D12" s="47"/>
      <c r="E12" s="120"/>
      <c r="F12" s="1"/>
      <c r="G12" s="105"/>
    </row>
    <row r="13" spans="1:7" x14ac:dyDescent="0.25">
      <c r="A13" s="40" t="s">
        <v>50</v>
      </c>
      <c r="B13" s="88"/>
      <c r="C13" s="131"/>
      <c r="D13" s="47"/>
      <c r="E13" s="121"/>
      <c r="F13" s="27"/>
      <c r="G13" s="104"/>
    </row>
    <row r="14" spans="1:7" x14ac:dyDescent="0.25">
      <c r="A14" s="40" t="s">
        <v>52</v>
      </c>
      <c r="B14" s="88"/>
      <c r="C14" s="131"/>
      <c r="D14" s="47"/>
      <c r="E14" s="120"/>
      <c r="F14" s="1"/>
      <c r="G14" s="105"/>
    </row>
    <row r="15" spans="1:7" x14ac:dyDescent="0.25">
      <c r="A15" s="38" t="s">
        <v>21</v>
      </c>
      <c r="B15" s="112"/>
      <c r="C15" s="131"/>
      <c r="D15" s="108"/>
      <c r="E15" s="122"/>
      <c r="F15" s="113"/>
      <c r="G15" s="111"/>
    </row>
    <row r="16" spans="1:7" x14ac:dyDescent="0.25">
      <c r="A16" s="77" t="s">
        <v>22</v>
      </c>
      <c r="B16" s="90"/>
      <c r="C16" s="131"/>
      <c r="D16" s="108"/>
      <c r="E16" s="123"/>
      <c r="F16" s="56"/>
      <c r="G16" s="57"/>
    </row>
    <row r="17" spans="1:7" x14ac:dyDescent="0.25">
      <c r="A17" s="77" t="s">
        <v>23</v>
      </c>
      <c r="B17" s="90"/>
      <c r="C17" s="131"/>
      <c r="D17" s="46"/>
      <c r="E17" s="124"/>
      <c r="F17" s="56"/>
      <c r="G17" s="12"/>
    </row>
    <row r="18" spans="1:7" ht="15.75" thickBot="1" x14ac:dyDescent="0.3">
      <c r="A18" s="41" t="s">
        <v>24</v>
      </c>
      <c r="B18" s="89"/>
      <c r="C18" s="133"/>
      <c r="D18" s="135"/>
      <c r="E18" s="125"/>
      <c r="F18" s="4"/>
      <c r="G18" s="6"/>
    </row>
    <row r="19" spans="1:7" x14ac:dyDescent="0.25">
      <c r="A19" s="78"/>
      <c r="B19" s="79"/>
      <c r="C19" s="78"/>
      <c r="D19" s="80"/>
      <c r="E19" s="34"/>
      <c r="F19" s="32"/>
      <c r="G19" s="32"/>
    </row>
    <row r="20" spans="1:7" ht="21" x14ac:dyDescent="0.35">
      <c r="A20" s="119"/>
      <c r="B20" s="114" t="s">
        <v>94</v>
      </c>
      <c r="C20" s="115"/>
      <c r="D20" s="116"/>
      <c r="E20" s="117"/>
      <c r="F20" s="118"/>
      <c r="G20" s="118"/>
    </row>
    <row r="21" spans="1:7" ht="21" x14ac:dyDescent="0.35">
      <c r="A21" s="119"/>
      <c r="B21" s="114" t="s">
        <v>77</v>
      </c>
      <c r="C21" s="119"/>
      <c r="D21" s="116"/>
      <c r="E21" s="117"/>
      <c r="F21" s="118"/>
      <c r="G21" s="118"/>
    </row>
    <row r="22" spans="1:7" ht="15.75" thickBot="1" x14ac:dyDescent="0.3"/>
    <row r="23" spans="1:7" s="9" customFormat="1" ht="15.75" thickBot="1" x14ac:dyDescent="0.3">
      <c r="A23" s="21"/>
      <c r="B23" s="22" t="s">
        <v>2</v>
      </c>
      <c r="C23" s="22" t="s">
        <v>3</v>
      </c>
      <c r="D23" s="23" t="s">
        <v>70</v>
      </c>
      <c r="E23" s="24" t="s">
        <v>4</v>
      </c>
      <c r="F23" s="42" t="s">
        <v>43</v>
      </c>
      <c r="G23" s="25" t="s">
        <v>5</v>
      </c>
    </row>
    <row r="24" spans="1:7" s="9" customFormat="1" ht="15.75" x14ac:dyDescent="0.25">
      <c r="A24" s="49"/>
      <c r="B24" s="84" t="s">
        <v>11</v>
      </c>
      <c r="C24" s="85"/>
      <c r="D24" s="86"/>
      <c r="E24" s="87"/>
      <c r="F24" s="85"/>
      <c r="G24" s="50"/>
    </row>
    <row r="25" spans="1:7" x14ac:dyDescent="0.25">
      <c r="A25" s="10"/>
      <c r="B25" s="46" t="s">
        <v>69</v>
      </c>
      <c r="C25" s="1" t="s">
        <v>93</v>
      </c>
      <c r="D25" s="47">
        <v>1</v>
      </c>
      <c r="E25" s="3">
        <v>1</v>
      </c>
      <c r="F25" s="43"/>
      <c r="G25" s="11">
        <f t="shared" ref="G25" si="0">F25*E25</f>
        <v>0</v>
      </c>
    </row>
    <row r="26" spans="1:7" x14ac:dyDescent="0.25">
      <c r="A26" s="10"/>
      <c r="B26" s="46" t="s">
        <v>69</v>
      </c>
      <c r="C26" s="1" t="s">
        <v>6</v>
      </c>
      <c r="D26" s="47">
        <v>1</v>
      </c>
      <c r="E26" s="3">
        <v>1.5</v>
      </c>
      <c r="F26" s="43"/>
      <c r="G26" s="11">
        <f t="shared" ref="G26:G28" si="1">F26*E26</f>
        <v>0</v>
      </c>
    </row>
    <row r="27" spans="1:7" x14ac:dyDescent="0.25">
      <c r="A27" s="10"/>
      <c r="B27" s="1" t="s">
        <v>130</v>
      </c>
      <c r="C27" s="1" t="s">
        <v>58</v>
      </c>
      <c r="D27" s="47">
        <v>1</v>
      </c>
      <c r="E27" s="3">
        <v>2</v>
      </c>
      <c r="F27" s="43"/>
      <c r="G27" s="11">
        <f t="shared" ref="G27" si="2">F27*E27</f>
        <v>0</v>
      </c>
    </row>
    <row r="28" spans="1:7" x14ac:dyDescent="0.25">
      <c r="A28" s="10"/>
      <c r="B28" s="1" t="s">
        <v>68</v>
      </c>
      <c r="C28" s="1" t="s">
        <v>58</v>
      </c>
      <c r="D28" s="47">
        <v>1</v>
      </c>
      <c r="E28" s="3">
        <v>2</v>
      </c>
      <c r="F28" s="43"/>
      <c r="G28" s="11">
        <f t="shared" si="1"/>
        <v>0</v>
      </c>
    </row>
    <row r="29" spans="1:7" ht="15.75" thickBot="1" x14ac:dyDescent="0.3">
      <c r="A29" s="91"/>
      <c r="B29" s="94" t="s">
        <v>32</v>
      </c>
      <c r="C29" s="92" t="s">
        <v>6</v>
      </c>
      <c r="D29" s="93">
        <v>1</v>
      </c>
      <c r="E29" s="3">
        <v>2.5</v>
      </c>
      <c r="F29" s="95"/>
      <c r="G29" s="11">
        <f t="shared" ref="G29" si="3">F29*E29</f>
        <v>0</v>
      </c>
    </row>
    <row r="30" spans="1:7" ht="15.75" thickBot="1" x14ac:dyDescent="0.3">
      <c r="A30" s="67"/>
      <c r="B30" s="68"/>
      <c r="C30" s="68"/>
      <c r="D30" s="69"/>
      <c r="E30" s="64"/>
      <c r="F30" s="36" t="s">
        <v>14</v>
      </c>
      <c r="G30" s="37">
        <f>SUM(G25:G29)</f>
        <v>0</v>
      </c>
    </row>
    <row r="31" spans="1:7" ht="15" customHeight="1" thickBot="1" x14ac:dyDescent="0.3">
      <c r="A31" s="67"/>
      <c r="B31" s="71" t="s">
        <v>13</v>
      </c>
      <c r="C31" s="22" t="s">
        <v>3</v>
      </c>
      <c r="D31" s="23" t="s">
        <v>70</v>
      </c>
      <c r="E31" s="24" t="s">
        <v>4</v>
      </c>
      <c r="F31" s="68"/>
      <c r="G31" s="64"/>
    </row>
    <row r="32" spans="1:7" x14ac:dyDescent="0.25">
      <c r="A32" s="59"/>
      <c r="B32" s="74" t="s">
        <v>35</v>
      </c>
      <c r="C32" s="27" t="s">
        <v>7</v>
      </c>
      <c r="D32" s="73">
        <v>1</v>
      </c>
      <c r="E32" s="60">
        <v>1.5</v>
      </c>
      <c r="F32" s="70"/>
      <c r="G32" s="11">
        <f t="shared" ref="G32" si="4">F32*E32</f>
        <v>0</v>
      </c>
    </row>
    <row r="33" spans="1:7" x14ac:dyDescent="0.25">
      <c r="A33" s="1"/>
      <c r="B33" s="96" t="s">
        <v>97</v>
      </c>
      <c r="C33" s="1" t="s">
        <v>7</v>
      </c>
      <c r="D33" s="47">
        <v>1</v>
      </c>
      <c r="E33" s="60">
        <v>1.5</v>
      </c>
      <c r="F33" s="43"/>
      <c r="G33" s="11">
        <f>F33*E33</f>
        <v>0</v>
      </c>
    </row>
    <row r="34" spans="1:7" x14ac:dyDescent="0.25">
      <c r="A34" s="1"/>
      <c r="B34" s="96" t="s">
        <v>37</v>
      </c>
      <c r="C34" s="1" t="s">
        <v>7</v>
      </c>
      <c r="D34" s="47">
        <v>1</v>
      </c>
      <c r="E34" s="60">
        <v>1.5</v>
      </c>
      <c r="F34" s="43"/>
      <c r="G34" s="11">
        <f>F34*E34</f>
        <v>0</v>
      </c>
    </row>
    <row r="35" spans="1:7" x14ac:dyDescent="0.25">
      <c r="A35" s="1"/>
      <c r="B35" s="96" t="s">
        <v>96</v>
      </c>
      <c r="C35" s="1" t="s">
        <v>7</v>
      </c>
      <c r="D35" s="47">
        <v>1</v>
      </c>
      <c r="E35" s="60">
        <v>1.5</v>
      </c>
      <c r="F35" s="43"/>
      <c r="G35" s="11">
        <f>F35*E35</f>
        <v>0</v>
      </c>
    </row>
    <row r="36" spans="1:7" x14ac:dyDescent="0.25">
      <c r="A36" s="1"/>
      <c r="B36" s="46" t="s">
        <v>55</v>
      </c>
      <c r="C36" s="1" t="s">
        <v>7</v>
      </c>
      <c r="D36" s="47">
        <v>1</v>
      </c>
      <c r="E36" s="60">
        <v>1.5</v>
      </c>
      <c r="F36" s="43"/>
      <c r="G36" s="11">
        <f t="shared" ref="G36" si="5">F36*E36</f>
        <v>0</v>
      </c>
    </row>
    <row r="37" spans="1:7" x14ac:dyDescent="0.25">
      <c r="A37" s="1"/>
      <c r="B37" s="96" t="s">
        <v>56</v>
      </c>
      <c r="C37" s="1" t="s">
        <v>7</v>
      </c>
      <c r="D37" s="47">
        <v>1</v>
      </c>
      <c r="E37" s="60">
        <v>1.5</v>
      </c>
      <c r="F37" s="43"/>
      <c r="G37" s="11">
        <f>F37*E37</f>
        <v>0</v>
      </c>
    </row>
    <row r="38" spans="1:7" ht="15.75" thickBot="1" x14ac:dyDescent="0.3">
      <c r="A38" s="59"/>
      <c r="B38" s="74" t="s">
        <v>57</v>
      </c>
      <c r="C38" s="27" t="s">
        <v>7</v>
      </c>
      <c r="D38" s="73">
        <v>1</v>
      </c>
      <c r="E38" s="60">
        <v>1.5</v>
      </c>
      <c r="F38" s="70"/>
      <c r="G38" s="11">
        <f t="shared" ref="G38" si="6">F38*E38</f>
        <v>0</v>
      </c>
    </row>
    <row r="39" spans="1:7" ht="15.75" thickBot="1" x14ac:dyDescent="0.3">
      <c r="A39" s="67"/>
      <c r="B39" s="68"/>
      <c r="C39" s="68"/>
      <c r="D39" s="69"/>
      <c r="E39" s="64"/>
      <c r="F39" s="36" t="s">
        <v>14</v>
      </c>
      <c r="G39" s="37">
        <f>SUM(G32:G38)</f>
        <v>0</v>
      </c>
    </row>
    <row r="40" spans="1:7" ht="21.75" thickBot="1" x14ac:dyDescent="0.4">
      <c r="A40" s="67"/>
      <c r="B40" s="76" t="s">
        <v>12</v>
      </c>
      <c r="C40" s="72" t="s">
        <v>3</v>
      </c>
      <c r="D40" s="23" t="s">
        <v>70</v>
      </c>
      <c r="E40" s="24" t="s">
        <v>4</v>
      </c>
      <c r="F40" s="68"/>
      <c r="G40" s="64"/>
    </row>
    <row r="41" spans="1:7" x14ac:dyDescent="0.25">
      <c r="A41" s="10"/>
      <c r="B41" s="46" t="s">
        <v>26</v>
      </c>
      <c r="C41" s="58" t="s">
        <v>7</v>
      </c>
      <c r="D41" s="47">
        <v>1</v>
      </c>
      <c r="E41" s="3">
        <v>1.5</v>
      </c>
      <c r="F41" s="43"/>
      <c r="G41" s="11">
        <f t="shared" ref="G41:G44" si="7">F41*E41</f>
        <v>0</v>
      </c>
    </row>
    <row r="42" spans="1:7" x14ac:dyDescent="0.25">
      <c r="A42" s="10"/>
      <c r="B42" s="46" t="s">
        <v>27</v>
      </c>
      <c r="C42" s="58" t="s">
        <v>7</v>
      </c>
      <c r="D42" s="47">
        <v>1</v>
      </c>
      <c r="E42" s="3">
        <v>1.5</v>
      </c>
      <c r="F42" s="43"/>
      <c r="G42" s="11">
        <f t="shared" si="7"/>
        <v>0</v>
      </c>
    </row>
    <row r="43" spans="1:7" x14ac:dyDescent="0.25">
      <c r="A43" s="10"/>
      <c r="B43" s="46" t="s">
        <v>33</v>
      </c>
      <c r="C43" s="58" t="s">
        <v>7</v>
      </c>
      <c r="D43" s="47">
        <v>1</v>
      </c>
      <c r="E43" s="3">
        <v>1.5</v>
      </c>
      <c r="F43" s="43"/>
      <c r="G43" s="11">
        <f t="shared" si="7"/>
        <v>0</v>
      </c>
    </row>
    <row r="44" spans="1:7" x14ac:dyDescent="0.25">
      <c r="A44" s="10"/>
      <c r="B44" s="46" t="s">
        <v>31</v>
      </c>
      <c r="C44" s="58" t="s">
        <v>7</v>
      </c>
      <c r="D44" s="47">
        <v>1</v>
      </c>
      <c r="E44" s="3">
        <v>1.5</v>
      </c>
      <c r="F44" s="43"/>
      <c r="G44" s="11">
        <f t="shared" si="7"/>
        <v>0</v>
      </c>
    </row>
    <row r="45" spans="1:7" x14ac:dyDescent="0.25">
      <c r="A45" s="10"/>
      <c r="B45" s="46" t="s">
        <v>34</v>
      </c>
      <c r="C45" s="58" t="s">
        <v>7</v>
      </c>
      <c r="D45" s="47">
        <v>1</v>
      </c>
      <c r="E45" s="3">
        <v>1.5</v>
      </c>
      <c r="F45" s="43"/>
      <c r="G45" s="11">
        <f>F45*E45</f>
        <v>0</v>
      </c>
    </row>
    <row r="46" spans="1:7" x14ac:dyDescent="0.25">
      <c r="A46" s="10"/>
      <c r="B46" s="46" t="s">
        <v>60</v>
      </c>
      <c r="C46" s="58" t="s">
        <v>7</v>
      </c>
      <c r="D46" s="47">
        <v>1</v>
      </c>
      <c r="E46" s="3">
        <v>1.5</v>
      </c>
      <c r="F46" s="43"/>
      <c r="G46" s="11">
        <f>F46*E46</f>
        <v>0</v>
      </c>
    </row>
    <row r="47" spans="1:7" x14ac:dyDescent="0.25">
      <c r="A47" s="10"/>
      <c r="B47" s="46" t="s">
        <v>28</v>
      </c>
      <c r="C47" s="58" t="s">
        <v>7</v>
      </c>
      <c r="D47" s="47">
        <v>1</v>
      </c>
      <c r="E47" s="3">
        <v>1.5</v>
      </c>
      <c r="F47" s="43"/>
      <c r="G47" s="11">
        <f t="shared" ref="G47" si="8">F47*E47</f>
        <v>0</v>
      </c>
    </row>
    <row r="48" spans="1:7" x14ac:dyDescent="0.25">
      <c r="A48" s="10"/>
      <c r="B48" s="46" t="s">
        <v>8</v>
      </c>
      <c r="C48" s="58" t="s">
        <v>7</v>
      </c>
      <c r="D48" s="47">
        <v>1</v>
      </c>
      <c r="E48" s="3">
        <v>1.5</v>
      </c>
      <c r="F48" s="43"/>
      <c r="G48" s="11">
        <f>F48*E48</f>
        <v>0</v>
      </c>
    </row>
    <row r="49" spans="1:8" x14ac:dyDescent="0.25">
      <c r="A49" s="10"/>
      <c r="B49" s="46" t="s">
        <v>59</v>
      </c>
      <c r="C49" s="58" t="s">
        <v>7</v>
      </c>
      <c r="D49" s="47">
        <v>1</v>
      </c>
      <c r="E49" s="3">
        <v>1.5</v>
      </c>
      <c r="F49" s="39"/>
      <c r="G49" s="11">
        <f>F49*E49</f>
        <v>0</v>
      </c>
    </row>
    <row r="50" spans="1:8" x14ac:dyDescent="0.25">
      <c r="A50" s="10"/>
      <c r="B50" s="46" t="s">
        <v>36</v>
      </c>
      <c r="C50" s="58" t="s">
        <v>7</v>
      </c>
      <c r="D50" s="47">
        <v>1</v>
      </c>
      <c r="E50" s="3">
        <v>1.5</v>
      </c>
      <c r="F50" s="39"/>
      <c r="G50" s="11">
        <f>F50*E50</f>
        <v>0</v>
      </c>
    </row>
    <row r="51" spans="1:8" x14ac:dyDescent="0.25">
      <c r="A51" s="10"/>
      <c r="B51" s="46" t="s">
        <v>29</v>
      </c>
      <c r="C51" s="58" t="s">
        <v>7</v>
      </c>
      <c r="D51" s="47">
        <v>1</v>
      </c>
      <c r="E51" s="3">
        <v>1.5</v>
      </c>
      <c r="F51" s="43"/>
      <c r="G51" s="11">
        <f t="shared" ref="G51" si="9">F51*E51</f>
        <v>0</v>
      </c>
    </row>
    <row r="52" spans="1:8" x14ac:dyDescent="0.25">
      <c r="A52" s="10"/>
      <c r="B52" s="46" t="s">
        <v>30</v>
      </c>
      <c r="C52" s="58" t="s">
        <v>7</v>
      </c>
      <c r="D52" s="47">
        <v>1</v>
      </c>
      <c r="E52" s="3">
        <v>1.5</v>
      </c>
      <c r="F52" s="43"/>
      <c r="G52" s="11">
        <f t="shared" ref="G52:G53" si="10">F52*E52</f>
        <v>0</v>
      </c>
    </row>
    <row r="53" spans="1:8" x14ac:dyDescent="0.25">
      <c r="A53" s="65"/>
      <c r="B53" s="66" t="s">
        <v>42</v>
      </c>
      <c r="C53" s="58" t="s">
        <v>7</v>
      </c>
      <c r="D53" s="2">
        <v>1</v>
      </c>
      <c r="E53" s="3">
        <v>1.5</v>
      </c>
      <c r="F53" s="39"/>
      <c r="G53" s="30">
        <f t="shared" si="10"/>
        <v>0</v>
      </c>
    </row>
    <row r="54" spans="1:8" x14ac:dyDescent="0.25">
      <c r="A54" s="10"/>
      <c r="B54" s="46" t="s">
        <v>67</v>
      </c>
      <c r="C54" s="58" t="s">
        <v>7</v>
      </c>
      <c r="D54" s="47">
        <v>1</v>
      </c>
      <c r="E54" s="3">
        <v>1.5</v>
      </c>
      <c r="F54" s="43"/>
      <c r="G54" s="11">
        <f>F54*E54</f>
        <v>0</v>
      </c>
    </row>
    <row r="55" spans="1:8" ht="15.75" thickBot="1" x14ac:dyDescent="0.3">
      <c r="A55" s="91"/>
      <c r="B55" s="94" t="s">
        <v>66</v>
      </c>
      <c r="C55" s="106" t="s">
        <v>7</v>
      </c>
      <c r="D55" s="93">
        <v>1</v>
      </c>
      <c r="E55" s="3">
        <v>1.5</v>
      </c>
      <c r="F55" s="95"/>
      <c r="G55" s="107">
        <f>F55*E55</f>
        <v>0</v>
      </c>
    </row>
    <row r="56" spans="1:8" ht="15.75" thickBot="1" x14ac:dyDescent="0.3">
      <c r="A56" s="67"/>
      <c r="B56" s="68"/>
      <c r="C56" s="68"/>
      <c r="D56" s="69"/>
      <c r="E56" s="64"/>
      <c r="F56" s="36" t="s">
        <v>14</v>
      </c>
      <c r="G56" s="37">
        <f>SUM(G41:G55)</f>
        <v>0</v>
      </c>
    </row>
    <row r="57" spans="1:8" ht="16.5" thickBot="1" x14ac:dyDescent="0.3">
      <c r="A57" s="67"/>
      <c r="B57" s="71" t="s">
        <v>134</v>
      </c>
      <c r="C57" s="22" t="s">
        <v>3</v>
      </c>
      <c r="D57" s="23" t="s">
        <v>70</v>
      </c>
      <c r="E57" s="24"/>
      <c r="F57" s="68"/>
      <c r="G57" s="64"/>
    </row>
    <row r="58" spans="1:8" x14ac:dyDescent="0.25">
      <c r="A58" s="10"/>
      <c r="B58" s="46" t="s">
        <v>38</v>
      </c>
      <c r="C58" s="1" t="s">
        <v>9</v>
      </c>
      <c r="D58" s="47">
        <v>1</v>
      </c>
      <c r="E58" s="3">
        <v>2.5</v>
      </c>
      <c r="F58" s="43"/>
      <c r="G58" s="11">
        <f>F58*E58</f>
        <v>0</v>
      </c>
    </row>
    <row r="59" spans="1:8" x14ac:dyDescent="0.25">
      <c r="A59" s="10"/>
      <c r="B59" s="46" t="s">
        <v>39</v>
      </c>
      <c r="C59" s="1" t="s">
        <v>9</v>
      </c>
      <c r="D59" s="47">
        <v>1</v>
      </c>
      <c r="E59" s="3">
        <v>2.5</v>
      </c>
      <c r="F59" s="43"/>
      <c r="G59" s="11">
        <f t="shared" ref="G59" si="11">F59*E59</f>
        <v>0</v>
      </c>
    </row>
    <row r="60" spans="1:8" x14ac:dyDescent="0.25">
      <c r="A60" s="45"/>
      <c r="B60" s="46" t="s">
        <v>40</v>
      </c>
      <c r="C60" s="1" t="s">
        <v>9</v>
      </c>
      <c r="D60" s="47">
        <v>1</v>
      </c>
      <c r="E60" s="3">
        <v>2.5</v>
      </c>
      <c r="F60" s="43"/>
      <c r="G60" s="11">
        <f>F60*E60</f>
        <v>0</v>
      </c>
      <c r="H60" s="48"/>
    </row>
    <row r="61" spans="1:8" x14ac:dyDescent="0.25">
      <c r="A61" s="45"/>
      <c r="B61" s="46" t="s">
        <v>41</v>
      </c>
      <c r="C61" s="1" t="s">
        <v>9</v>
      </c>
      <c r="D61" s="47">
        <v>1</v>
      </c>
      <c r="E61" s="3">
        <v>2.5</v>
      </c>
      <c r="F61" s="43"/>
      <c r="G61" s="11">
        <f>F61*E61</f>
        <v>0</v>
      </c>
      <c r="H61" s="48"/>
    </row>
    <row r="62" spans="1:8" x14ac:dyDescent="0.25">
      <c r="A62" s="10"/>
      <c r="B62" s="46" t="s">
        <v>80</v>
      </c>
      <c r="C62" s="1" t="s">
        <v>6</v>
      </c>
      <c r="D62" s="47">
        <v>1</v>
      </c>
      <c r="E62" s="3">
        <v>2.5</v>
      </c>
      <c r="F62" s="43"/>
      <c r="G62" s="11">
        <f>F62*E62</f>
        <v>0</v>
      </c>
    </row>
    <row r="63" spans="1:8" x14ac:dyDescent="0.25">
      <c r="A63" s="10"/>
      <c r="B63" s="1" t="s">
        <v>104</v>
      </c>
      <c r="C63" s="1" t="s">
        <v>105</v>
      </c>
      <c r="D63" s="2">
        <v>15</v>
      </c>
      <c r="E63" s="3">
        <v>40</v>
      </c>
      <c r="F63" s="43"/>
      <c r="G63" s="11">
        <f>F63*E63</f>
        <v>0</v>
      </c>
    </row>
    <row r="64" spans="1:8" x14ac:dyDescent="0.25">
      <c r="A64" s="10"/>
      <c r="B64" s="1" t="s">
        <v>107</v>
      </c>
      <c r="C64" s="1" t="s">
        <v>105</v>
      </c>
      <c r="D64" s="2">
        <v>15</v>
      </c>
      <c r="E64" s="3">
        <v>40</v>
      </c>
      <c r="F64" s="43"/>
      <c r="G64" s="11">
        <f>F64*E64</f>
        <v>0</v>
      </c>
    </row>
    <row r="65" spans="1:7" x14ac:dyDescent="0.25">
      <c r="A65" s="10"/>
      <c r="B65" s="27" t="s">
        <v>106</v>
      </c>
      <c r="C65" s="1" t="s">
        <v>105</v>
      </c>
      <c r="D65" s="2">
        <v>15</v>
      </c>
      <c r="E65" s="3">
        <v>40</v>
      </c>
      <c r="F65" s="43"/>
      <c r="G65" s="11">
        <f>F65*E65</f>
        <v>0</v>
      </c>
    </row>
    <row r="66" spans="1:7" x14ac:dyDescent="0.25">
      <c r="A66" s="10"/>
      <c r="B66" s="27" t="s">
        <v>108</v>
      </c>
      <c r="C66" s="27" t="s">
        <v>109</v>
      </c>
      <c r="D66" s="146">
        <v>12</v>
      </c>
      <c r="E66" s="3">
        <v>28</v>
      </c>
      <c r="F66" s="43"/>
      <c r="G66" s="11">
        <f>F66*E66</f>
        <v>0</v>
      </c>
    </row>
    <row r="67" spans="1:7" x14ac:dyDescent="0.25">
      <c r="A67" s="10"/>
      <c r="B67" s="1" t="s">
        <v>110</v>
      </c>
      <c r="C67" s="1" t="s">
        <v>109</v>
      </c>
      <c r="D67" s="2">
        <v>12</v>
      </c>
      <c r="E67" s="3">
        <v>28</v>
      </c>
      <c r="F67" s="43"/>
      <c r="G67" s="11">
        <f t="shared" ref="G67" si="12">F67*E67</f>
        <v>0</v>
      </c>
    </row>
    <row r="68" spans="1:7" x14ac:dyDescent="0.25">
      <c r="A68" s="10"/>
      <c r="B68" s="1" t="s">
        <v>111</v>
      </c>
      <c r="C68" s="27" t="s">
        <v>109</v>
      </c>
      <c r="D68" s="146">
        <v>12</v>
      </c>
      <c r="E68" s="3">
        <v>28</v>
      </c>
      <c r="F68" s="43"/>
      <c r="G68" s="11">
        <f>F68*E68</f>
        <v>0</v>
      </c>
    </row>
    <row r="69" spans="1:7" x14ac:dyDescent="0.25">
      <c r="A69" s="10"/>
      <c r="B69" s="1" t="s">
        <v>112</v>
      </c>
      <c r="C69" s="1" t="s">
        <v>109</v>
      </c>
      <c r="D69" s="2">
        <v>12</v>
      </c>
      <c r="E69" s="3">
        <v>28</v>
      </c>
      <c r="F69" s="43"/>
      <c r="G69" s="11">
        <f t="shared" ref="G69" si="13">F69*E69</f>
        <v>0</v>
      </c>
    </row>
    <row r="70" spans="1:7" x14ac:dyDescent="0.25">
      <c r="A70" s="10"/>
      <c r="B70" s="1" t="s">
        <v>113</v>
      </c>
      <c r="C70" s="27" t="s">
        <v>109</v>
      </c>
      <c r="D70" s="146">
        <v>12</v>
      </c>
      <c r="E70" s="3">
        <v>28</v>
      </c>
      <c r="F70" s="43"/>
      <c r="G70" s="11">
        <f>F70*E70</f>
        <v>0</v>
      </c>
    </row>
    <row r="71" spans="1:7" x14ac:dyDescent="0.25">
      <c r="A71" s="10"/>
      <c r="B71" s="1" t="s">
        <v>115</v>
      </c>
      <c r="C71" s="27" t="s">
        <v>109</v>
      </c>
      <c r="D71" s="146">
        <v>12</v>
      </c>
      <c r="E71" s="3">
        <v>28</v>
      </c>
      <c r="F71" s="43"/>
      <c r="G71" s="11">
        <f>F71*E71</f>
        <v>0</v>
      </c>
    </row>
    <row r="72" spans="1:7" x14ac:dyDescent="0.25">
      <c r="A72" s="10"/>
      <c r="B72" s="27" t="s">
        <v>114</v>
      </c>
      <c r="C72" s="1" t="s">
        <v>109</v>
      </c>
      <c r="D72" s="2">
        <v>12</v>
      </c>
      <c r="E72" s="3">
        <v>28</v>
      </c>
      <c r="F72" s="43"/>
      <c r="G72" s="11">
        <f t="shared" ref="G72" si="14">F72*E72</f>
        <v>0</v>
      </c>
    </row>
    <row r="73" spans="1:7" x14ac:dyDescent="0.25">
      <c r="A73" s="10"/>
      <c r="B73" s="1" t="s">
        <v>135</v>
      </c>
      <c r="C73" s="1" t="s">
        <v>136</v>
      </c>
      <c r="D73" s="2">
        <v>18</v>
      </c>
      <c r="E73" s="3">
        <v>36</v>
      </c>
      <c r="F73" s="43"/>
      <c r="G73" s="11">
        <f>F73*E73</f>
        <v>0</v>
      </c>
    </row>
    <row r="74" spans="1:7" ht="15.75" thickBot="1" x14ac:dyDescent="0.3">
      <c r="A74" s="10"/>
      <c r="B74" s="4" t="s">
        <v>137</v>
      </c>
      <c r="C74" s="4" t="s">
        <v>136</v>
      </c>
      <c r="D74" s="62">
        <v>18</v>
      </c>
      <c r="E74" s="3">
        <v>36</v>
      </c>
      <c r="F74" s="43"/>
      <c r="G74" s="11">
        <f t="shared" ref="G74" si="15">F74*E74</f>
        <v>0</v>
      </c>
    </row>
    <row r="75" spans="1:7" ht="15.75" thickBot="1" x14ac:dyDescent="0.3">
      <c r="A75" s="67"/>
      <c r="B75" s="68"/>
      <c r="C75" s="68"/>
      <c r="D75" s="69"/>
      <c r="E75" s="64"/>
      <c r="F75" s="36" t="s">
        <v>14</v>
      </c>
      <c r="G75" s="37">
        <f>SUM(G58:G74)</f>
        <v>0</v>
      </c>
    </row>
    <row r="76" spans="1:7" ht="16.5" thickBot="1" x14ac:dyDescent="0.3">
      <c r="A76" s="67"/>
      <c r="B76" s="71" t="s">
        <v>98</v>
      </c>
      <c r="C76" s="22" t="s">
        <v>3</v>
      </c>
      <c r="D76" s="23" t="s">
        <v>70</v>
      </c>
      <c r="E76" s="24"/>
      <c r="F76" s="68"/>
      <c r="G76" s="64"/>
    </row>
    <row r="77" spans="1:7" x14ac:dyDescent="0.25">
      <c r="A77" s="10"/>
      <c r="B77" s="27" t="s">
        <v>71</v>
      </c>
      <c r="C77" s="27" t="s">
        <v>7</v>
      </c>
      <c r="D77" s="108">
        <v>12</v>
      </c>
      <c r="E77" s="3">
        <v>18</v>
      </c>
      <c r="F77" s="43"/>
      <c r="G77" s="11">
        <f>F77*E77</f>
        <v>0</v>
      </c>
    </row>
    <row r="78" spans="1:7" x14ac:dyDescent="0.25">
      <c r="A78" s="10"/>
      <c r="B78" s="1" t="s">
        <v>132</v>
      </c>
      <c r="C78" s="1" t="s">
        <v>73</v>
      </c>
      <c r="D78" s="108">
        <v>12</v>
      </c>
      <c r="E78" s="3">
        <v>28</v>
      </c>
      <c r="F78" s="43"/>
      <c r="G78" s="11">
        <f>F78*E78</f>
        <v>0</v>
      </c>
    </row>
    <row r="79" spans="1:7" x14ac:dyDescent="0.25">
      <c r="A79" s="10"/>
      <c r="B79" s="1" t="s">
        <v>72</v>
      </c>
      <c r="C79" s="1" t="s">
        <v>73</v>
      </c>
      <c r="D79" s="108">
        <v>12</v>
      </c>
      <c r="E79" s="3">
        <v>28</v>
      </c>
      <c r="F79" s="43"/>
      <c r="G79" s="11">
        <f>F79*E79</f>
        <v>0</v>
      </c>
    </row>
    <row r="80" spans="1:7" x14ac:dyDescent="0.25">
      <c r="A80" s="10"/>
      <c r="B80" s="1" t="s">
        <v>74</v>
      </c>
      <c r="C80" s="1" t="s">
        <v>73</v>
      </c>
      <c r="D80" s="108">
        <v>12</v>
      </c>
      <c r="E80" s="3">
        <v>28</v>
      </c>
      <c r="F80" s="43"/>
      <c r="G80" s="11">
        <f>F80*E80</f>
        <v>0</v>
      </c>
    </row>
    <row r="81" spans="1:8" x14ac:dyDescent="0.25">
      <c r="A81" s="45"/>
      <c r="B81" s="1" t="s">
        <v>75</v>
      </c>
      <c r="C81" s="1" t="s">
        <v>73</v>
      </c>
      <c r="D81" s="108">
        <v>12</v>
      </c>
      <c r="E81" s="3">
        <v>28</v>
      </c>
      <c r="F81" s="43"/>
      <c r="G81" s="11">
        <f>F81*E81</f>
        <v>0</v>
      </c>
      <c r="H81" s="48"/>
    </row>
    <row r="82" spans="1:8" x14ac:dyDescent="0.25">
      <c r="A82" s="45"/>
      <c r="B82" s="1" t="s">
        <v>133</v>
      </c>
      <c r="C82" s="1" t="s">
        <v>73</v>
      </c>
      <c r="D82" s="108">
        <v>12</v>
      </c>
      <c r="E82" s="3">
        <v>28</v>
      </c>
      <c r="F82" s="43"/>
      <c r="G82" s="11">
        <f>F82*E82</f>
        <v>0</v>
      </c>
      <c r="H82" s="48"/>
    </row>
    <row r="83" spans="1:8" x14ac:dyDescent="0.25">
      <c r="A83" s="45"/>
      <c r="B83" s="1" t="s">
        <v>76</v>
      </c>
      <c r="C83" s="1" t="s">
        <v>73</v>
      </c>
      <c r="D83" s="108">
        <v>12</v>
      </c>
      <c r="E83" s="3">
        <v>28</v>
      </c>
      <c r="F83" s="43"/>
      <c r="G83" s="11">
        <f>F83*E83</f>
        <v>0</v>
      </c>
      <c r="H83" s="48"/>
    </row>
    <row r="84" spans="1:8" x14ac:dyDescent="0.25">
      <c r="A84" s="45"/>
      <c r="B84" s="27" t="s">
        <v>102</v>
      </c>
      <c r="C84" s="27" t="s">
        <v>103</v>
      </c>
      <c r="D84" s="108">
        <v>12</v>
      </c>
      <c r="E84" s="3">
        <v>48</v>
      </c>
      <c r="F84" s="43"/>
      <c r="G84" s="11">
        <f>F84*E84</f>
        <v>0</v>
      </c>
      <c r="H84" s="48"/>
    </row>
    <row r="85" spans="1:8" x14ac:dyDescent="0.25">
      <c r="A85" s="45"/>
      <c r="B85" s="1" t="s">
        <v>99</v>
      </c>
      <c r="C85" s="1" t="s">
        <v>100</v>
      </c>
      <c r="D85" s="108">
        <v>12</v>
      </c>
      <c r="E85" s="3">
        <v>39</v>
      </c>
      <c r="F85" s="43"/>
      <c r="G85" s="11">
        <f>F85*E85</f>
        <v>0</v>
      </c>
      <c r="H85" s="48"/>
    </row>
    <row r="86" spans="1:8" ht="15.75" thickBot="1" x14ac:dyDescent="0.3">
      <c r="A86" s="45"/>
      <c r="B86" s="4" t="s">
        <v>101</v>
      </c>
      <c r="C86" s="1" t="s">
        <v>100</v>
      </c>
      <c r="D86" s="108">
        <v>12</v>
      </c>
      <c r="E86" s="3">
        <v>39</v>
      </c>
      <c r="F86" s="43"/>
      <c r="G86" s="11">
        <f>F86*E86</f>
        <v>0</v>
      </c>
      <c r="H86" s="48"/>
    </row>
    <row r="87" spans="1:8" ht="15.75" thickBot="1" x14ac:dyDescent="0.3">
      <c r="A87" s="67"/>
      <c r="B87" s="68"/>
      <c r="C87" s="68"/>
      <c r="D87" s="69"/>
      <c r="E87" s="64"/>
      <c r="F87" s="36" t="s">
        <v>14</v>
      </c>
      <c r="G87" s="37">
        <f>SUM(G77:G86)</f>
        <v>0</v>
      </c>
    </row>
    <row r="88" spans="1:8" ht="16.5" thickBot="1" x14ac:dyDescent="0.3">
      <c r="A88" s="49"/>
      <c r="B88" s="84" t="s">
        <v>131</v>
      </c>
      <c r="C88" s="85"/>
      <c r="D88" s="86"/>
      <c r="E88" s="87"/>
      <c r="F88" s="85"/>
      <c r="G88" s="50"/>
    </row>
    <row r="89" spans="1:8" ht="16.5" thickBot="1" x14ac:dyDescent="0.3">
      <c r="A89" s="21"/>
      <c r="B89" s="97" t="s">
        <v>124</v>
      </c>
      <c r="C89" s="22"/>
      <c r="D89" s="23"/>
      <c r="E89" s="24"/>
      <c r="F89" s="22"/>
      <c r="G89" s="25"/>
    </row>
    <row r="90" spans="1:8" ht="15.75" thickBot="1" x14ac:dyDescent="0.3">
      <c r="A90" s="98"/>
      <c r="B90" s="99" t="s">
        <v>78</v>
      </c>
      <c r="C90" s="82" t="s">
        <v>79</v>
      </c>
      <c r="D90" s="100">
        <v>1</v>
      </c>
      <c r="E90" s="81">
        <v>30</v>
      </c>
      <c r="F90" s="101"/>
      <c r="G90" s="102">
        <f t="shared" ref="G90:G92" si="16">F90*E90</f>
        <v>0</v>
      </c>
    </row>
    <row r="91" spans="1:8" ht="16.5" thickBot="1" x14ac:dyDescent="0.3">
      <c r="A91" s="61"/>
      <c r="B91" s="97" t="s">
        <v>116</v>
      </c>
      <c r="C91" s="4"/>
      <c r="D91" s="62"/>
      <c r="E91" s="5"/>
      <c r="F91" s="75"/>
      <c r="G91" s="147">
        <f t="shared" si="16"/>
        <v>0</v>
      </c>
    </row>
    <row r="92" spans="1:8" ht="15.75" thickBot="1" x14ac:dyDescent="0.3">
      <c r="A92" s="61"/>
      <c r="B92" s="148" t="s">
        <v>117</v>
      </c>
      <c r="C92" s="82" t="s">
        <v>79</v>
      </c>
      <c r="D92" s="62">
        <v>1</v>
      </c>
      <c r="E92" s="5">
        <v>30</v>
      </c>
      <c r="F92" s="63"/>
      <c r="G92" s="102">
        <f t="shared" si="16"/>
        <v>0</v>
      </c>
    </row>
    <row r="93" spans="1:8" ht="16.5" thickBot="1" x14ac:dyDescent="0.3">
      <c r="A93" s="21"/>
      <c r="B93" s="97" t="s">
        <v>121</v>
      </c>
      <c r="C93" s="22"/>
      <c r="D93" s="23"/>
      <c r="E93" s="24"/>
      <c r="F93" s="22"/>
      <c r="G93" s="25"/>
    </row>
    <row r="94" spans="1:8" ht="15.75" thickBot="1" x14ac:dyDescent="0.3">
      <c r="A94" s="153"/>
      <c r="B94" s="154" t="s">
        <v>122</v>
      </c>
      <c r="C94" s="68" t="s">
        <v>123</v>
      </c>
      <c r="D94" s="69">
        <v>1</v>
      </c>
      <c r="E94" s="155">
        <v>30</v>
      </c>
      <c r="F94" s="156"/>
      <c r="G94" s="64">
        <f t="shared" ref="G94" si="17">F94*E94</f>
        <v>0</v>
      </c>
    </row>
    <row r="95" spans="1:8" ht="16.5" thickBot="1" x14ac:dyDescent="0.3">
      <c r="A95" s="91"/>
      <c r="B95" s="149" t="s">
        <v>118</v>
      </c>
      <c r="C95" s="150"/>
      <c r="D95" s="151"/>
      <c r="E95" s="152"/>
      <c r="F95" s="94"/>
      <c r="G95" s="147">
        <f t="shared" ref="G95:G100" si="18">F95*E95</f>
        <v>0</v>
      </c>
    </row>
    <row r="96" spans="1:8" ht="15.75" thickBot="1" x14ac:dyDescent="0.3">
      <c r="A96" s="67"/>
      <c r="B96" s="154" t="s">
        <v>119</v>
      </c>
      <c r="C96" s="68" t="s">
        <v>120</v>
      </c>
      <c r="D96" s="69">
        <v>1</v>
      </c>
      <c r="E96" s="155">
        <v>24</v>
      </c>
      <c r="F96" s="156"/>
      <c r="G96" s="64">
        <f t="shared" si="18"/>
        <v>0</v>
      </c>
    </row>
    <row r="97" spans="1:7" ht="16.5" thickBot="1" x14ac:dyDescent="0.3">
      <c r="A97" s="91"/>
      <c r="B97" s="149" t="s">
        <v>129</v>
      </c>
      <c r="C97" s="150"/>
      <c r="D97" s="151"/>
      <c r="E97" s="152"/>
      <c r="F97" s="94"/>
      <c r="G97" s="147">
        <f t="shared" si="18"/>
        <v>0</v>
      </c>
    </row>
    <row r="98" spans="1:7" ht="15.75" thickBot="1" x14ac:dyDescent="0.3">
      <c r="A98" s="67"/>
      <c r="B98" s="67" t="s">
        <v>125</v>
      </c>
      <c r="C98" s="68" t="s">
        <v>126</v>
      </c>
      <c r="D98" s="69">
        <v>1</v>
      </c>
      <c r="E98" s="155">
        <v>33</v>
      </c>
      <c r="F98" s="156"/>
      <c r="G98" s="64">
        <f t="shared" si="18"/>
        <v>0</v>
      </c>
    </row>
    <row r="99" spans="1:7" ht="16.5" thickBot="1" x14ac:dyDescent="0.3">
      <c r="A99" s="91"/>
      <c r="B99" s="149" t="s">
        <v>128</v>
      </c>
      <c r="C99" s="150"/>
      <c r="D99" s="151"/>
      <c r="E99" s="152"/>
      <c r="F99" s="94"/>
      <c r="G99" s="64">
        <f t="shared" si="18"/>
        <v>0</v>
      </c>
    </row>
    <row r="100" spans="1:7" ht="15.75" thickBot="1" x14ac:dyDescent="0.3">
      <c r="A100" s="61"/>
      <c r="B100" s="99" t="s">
        <v>125</v>
      </c>
      <c r="C100" s="82" t="s">
        <v>126</v>
      </c>
      <c r="D100" s="100">
        <v>1</v>
      </c>
      <c r="E100" s="8">
        <v>43</v>
      </c>
      <c r="F100" s="63"/>
      <c r="G100" s="64">
        <f t="shared" si="18"/>
        <v>0</v>
      </c>
    </row>
    <row r="101" spans="1:7" ht="15.75" thickBot="1" x14ac:dyDescent="0.3">
      <c r="A101" s="67"/>
      <c r="B101" s="67" t="s">
        <v>127</v>
      </c>
      <c r="C101" s="68"/>
      <c r="D101" s="69"/>
      <c r="E101" s="155"/>
      <c r="F101" s="36"/>
      <c r="G101" s="37"/>
    </row>
    <row r="102" spans="1:7" ht="16.5" thickBot="1" x14ac:dyDescent="0.3">
      <c r="A102" s="91"/>
      <c r="B102" s="149" t="s">
        <v>138</v>
      </c>
      <c r="C102" s="150"/>
      <c r="D102" s="151"/>
      <c r="E102" s="152"/>
      <c r="F102" s="94"/>
      <c r="G102" s="107">
        <f t="shared" ref="G102:G104" si="19">F102*E102</f>
        <v>0</v>
      </c>
    </row>
    <row r="103" spans="1:7" ht="15.75" thickBot="1" x14ac:dyDescent="0.3">
      <c r="A103" s="61"/>
      <c r="B103" s="99" t="s">
        <v>125</v>
      </c>
      <c r="C103" s="82" t="s">
        <v>126</v>
      </c>
      <c r="D103" s="100">
        <v>1</v>
      </c>
      <c r="E103" s="8">
        <v>48</v>
      </c>
      <c r="F103" s="63"/>
      <c r="G103" s="64">
        <f t="shared" si="19"/>
        <v>0</v>
      </c>
    </row>
    <row r="104" spans="1:7" ht="15.75" thickBot="1" x14ac:dyDescent="0.3">
      <c r="A104" s="67"/>
      <c r="B104" s="99" t="s">
        <v>139</v>
      </c>
      <c r="C104" s="68"/>
      <c r="D104" s="69"/>
      <c r="E104" s="81"/>
      <c r="F104" s="36"/>
      <c r="G104" s="37"/>
    </row>
    <row r="105" spans="1:7" ht="15.75" thickBot="1" x14ac:dyDescent="0.3">
      <c r="A105" s="67"/>
      <c r="B105" s="99"/>
      <c r="C105" s="68"/>
      <c r="D105" s="69"/>
      <c r="E105" s="64"/>
      <c r="F105" s="36" t="s">
        <v>14</v>
      </c>
      <c r="G105" s="37">
        <f>SUM(G90:G103)</f>
        <v>0</v>
      </c>
    </row>
    <row r="106" spans="1:7" s="9" customFormat="1" ht="16.5" thickBot="1" x14ac:dyDescent="0.3">
      <c r="A106" s="49"/>
      <c r="B106" s="84" t="s">
        <v>64</v>
      </c>
      <c r="C106" s="85"/>
      <c r="D106" s="86"/>
      <c r="E106" s="87"/>
      <c r="F106" s="85"/>
      <c r="G106" s="50"/>
    </row>
    <row r="107" spans="1:7" ht="16.5" thickBot="1" x14ac:dyDescent="0.3">
      <c r="A107" s="21"/>
      <c r="B107" s="97" t="s">
        <v>65</v>
      </c>
      <c r="C107" s="22"/>
      <c r="D107" s="23"/>
      <c r="E107" s="24"/>
      <c r="F107" s="22"/>
      <c r="G107" s="25"/>
    </row>
    <row r="108" spans="1:7" ht="15.75" thickBot="1" x14ac:dyDescent="0.3">
      <c r="A108" s="153"/>
      <c r="B108" s="67" t="s">
        <v>61</v>
      </c>
      <c r="C108" s="68" t="s">
        <v>62</v>
      </c>
      <c r="D108" s="69">
        <v>1</v>
      </c>
      <c r="E108" s="155">
        <v>5</v>
      </c>
      <c r="F108" s="156"/>
      <c r="G108" s="64">
        <f t="shared" ref="G108:G109" si="20">F108*E108</f>
        <v>0</v>
      </c>
    </row>
    <row r="109" spans="1:7" ht="16.5" thickBot="1" x14ac:dyDescent="0.3">
      <c r="A109" s="54"/>
      <c r="B109" s="157" t="s">
        <v>63</v>
      </c>
      <c r="C109" s="150"/>
      <c r="D109" s="151"/>
      <c r="E109" s="152">
        <v>150</v>
      </c>
      <c r="F109" s="158"/>
      <c r="G109" s="145">
        <f t="shared" si="20"/>
        <v>0</v>
      </c>
    </row>
    <row r="110" spans="1:7" ht="15.75" thickBot="1" x14ac:dyDescent="0.3">
      <c r="A110" s="67"/>
      <c r="B110" s="68"/>
      <c r="C110" s="68"/>
      <c r="D110" s="69"/>
      <c r="E110" s="64"/>
      <c r="F110" s="36" t="s">
        <v>14</v>
      </c>
      <c r="G110" s="37">
        <f>SUM(G108:G109)</f>
        <v>0</v>
      </c>
    </row>
    <row r="111" spans="1:7" ht="15.75" thickBot="1" x14ac:dyDescent="0.3">
      <c r="A111" s="31"/>
      <c r="B111" s="32"/>
      <c r="C111" s="32"/>
      <c r="D111" s="33"/>
      <c r="E111" s="18" t="s">
        <v>16</v>
      </c>
      <c r="F111" s="103" cm="1">
        <f t="array" ref="F111">SUM(F25:F29,+F32:F38,+F41:F55,+F58:F74,+F77:F86,+ F90:F100,+F108:F109)</f>
        <v>0</v>
      </c>
      <c r="G111" s="35"/>
    </row>
    <row r="112" spans="1:7" ht="15.75" thickBot="1" x14ac:dyDescent="0.3">
      <c r="A112" s="31"/>
      <c r="B112" s="32"/>
      <c r="C112" s="32"/>
      <c r="D112" s="33"/>
      <c r="E112" s="34"/>
      <c r="F112" s="32"/>
      <c r="G112" s="35"/>
    </row>
    <row r="113" spans="1:10" ht="15.75" thickBot="1" x14ac:dyDescent="0.3">
      <c r="A113" s="13"/>
      <c r="B113" s="14"/>
      <c r="C113" s="14"/>
      <c r="D113" s="15"/>
      <c r="E113" s="16"/>
      <c r="F113" s="17" t="s">
        <v>10</v>
      </c>
      <c r="G113" s="18">
        <f>G110+G105+G87+G75+G56+G39+G30</f>
        <v>0</v>
      </c>
    </row>
    <row r="114" spans="1:10" ht="15.75" thickBot="1" x14ac:dyDescent="0.3">
      <c r="A114" s="49"/>
      <c r="B114" s="50" t="s">
        <v>18</v>
      </c>
      <c r="C114" s="17" t="s">
        <v>17</v>
      </c>
    </row>
    <row r="115" spans="1:10" x14ac:dyDescent="0.25">
      <c r="A115" s="49" t="s">
        <v>19</v>
      </c>
      <c r="B115" s="50"/>
      <c r="C115" s="52"/>
    </row>
    <row r="116" spans="1:10" ht="15.75" thickBot="1" x14ac:dyDescent="0.3">
      <c r="A116" s="54"/>
      <c r="B116" s="55"/>
      <c r="C116" s="52"/>
    </row>
    <row r="117" spans="1:10" x14ac:dyDescent="0.25">
      <c r="A117" s="19" t="s">
        <v>20</v>
      </c>
      <c r="B117" s="20"/>
      <c r="C117" s="52"/>
    </row>
    <row r="118" spans="1:10" ht="15.75" thickBot="1" x14ac:dyDescent="0.3">
      <c r="A118" s="13"/>
      <c r="B118" s="51"/>
      <c r="C118" s="53"/>
    </row>
    <row r="120" spans="1:10" ht="15.75" x14ac:dyDescent="0.25">
      <c r="A120" s="140" t="s">
        <v>87</v>
      </c>
      <c r="B120" s="137"/>
      <c r="C120" s="137"/>
      <c r="D120" s="138"/>
      <c r="E120" s="139"/>
      <c r="F120" s="137"/>
      <c r="G120" s="137"/>
      <c r="H120" s="9"/>
      <c r="I120" s="9"/>
      <c r="J120" s="9"/>
    </row>
    <row r="121" spans="1:10" x14ac:dyDescent="0.25">
      <c r="A121" s="137" t="s">
        <v>88</v>
      </c>
      <c r="B121" s="137"/>
      <c r="C121" s="137"/>
      <c r="D121" s="138"/>
      <c r="E121" s="139"/>
      <c r="F121" s="137"/>
      <c r="G121" s="137"/>
      <c r="H121" s="9"/>
      <c r="I121" s="9"/>
      <c r="J121" s="9"/>
    </row>
    <row r="122" spans="1:10" x14ac:dyDescent="0.25">
      <c r="A122" s="137"/>
      <c r="B122" s="137"/>
      <c r="C122" s="137"/>
      <c r="D122" s="138"/>
      <c r="E122" s="139"/>
      <c r="F122" s="137"/>
      <c r="G122" s="137"/>
      <c r="H122" s="9"/>
      <c r="I122" s="9"/>
      <c r="J122" s="9"/>
    </row>
    <row r="123" spans="1:10" ht="15.75" x14ac:dyDescent="0.25">
      <c r="A123" s="140" t="s">
        <v>89</v>
      </c>
      <c r="B123" s="137"/>
      <c r="C123" s="137"/>
      <c r="D123" s="138"/>
      <c r="E123" s="139"/>
      <c r="F123" s="137"/>
      <c r="G123" s="137"/>
      <c r="H123" s="9"/>
      <c r="I123" s="9"/>
      <c r="J123" s="9"/>
    </row>
    <row r="124" spans="1:10" x14ac:dyDescent="0.25">
      <c r="A124" s="137" t="s">
        <v>90</v>
      </c>
      <c r="B124" s="137"/>
      <c r="C124" s="137"/>
      <c r="D124" s="138"/>
      <c r="E124" s="139"/>
      <c r="F124" s="137"/>
      <c r="G124" s="137"/>
      <c r="H124" s="9"/>
      <c r="I124" s="9"/>
      <c r="J124" s="9"/>
    </row>
    <row r="125" spans="1:10" x14ac:dyDescent="0.25">
      <c r="A125" s="137"/>
      <c r="B125" s="137"/>
      <c r="C125" s="137"/>
      <c r="D125" s="138"/>
      <c r="E125" s="139"/>
      <c r="F125" s="137"/>
      <c r="G125" s="137"/>
      <c r="H125" s="9"/>
      <c r="I125" s="9"/>
      <c r="J125" s="9"/>
    </row>
    <row r="126" spans="1:10" ht="15.75" x14ac:dyDescent="0.25">
      <c r="A126" s="140" t="s">
        <v>91</v>
      </c>
      <c r="B126" s="137"/>
      <c r="C126" s="137"/>
      <c r="D126" s="138"/>
      <c r="E126" s="139"/>
      <c r="F126" s="137"/>
      <c r="G126" s="137"/>
      <c r="H126" s="9"/>
      <c r="I126" s="9"/>
      <c r="J126" s="9"/>
    </row>
    <row r="127" spans="1:10" x14ac:dyDescent="0.25">
      <c r="A127" s="137" t="s">
        <v>92</v>
      </c>
      <c r="B127" s="137"/>
      <c r="C127" s="137"/>
      <c r="D127" s="138"/>
      <c r="E127" s="139"/>
      <c r="F127" s="137"/>
      <c r="G127" s="137"/>
      <c r="H127" s="9"/>
      <c r="I127" s="9"/>
      <c r="J127" s="9"/>
    </row>
    <row r="128" spans="1:10" x14ac:dyDescent="0.25">
      <c r="A128" s="137"/>
      <c r="B128" s="137"/>
      <c r="C128" s="137"/>
      <c r="D128" s="138"/>
      <c r="E128" s="139"/>
      <c r="F128" s="137"/>
      <c r="G128" s="137"/>
      <c r="H128" s="9"/>
      <c r="I128" s="9"/>
      <c r="J128" s="9"/>
    </row>
    <row r="129" spans="1:10" ht="15.75" x14ac:dyDescent="0.25">
      <c r="A129" s="140" t="s">
        <v>81</v>
      </c>
      <c r="B129" s="137"/>
      <c r="C129" s="137"/>
      <c r="D129" s="138"/>
      <c r="E129" s="139"/>
      <c r="F129" s="137"/>
      <c r="G129" s="137"/>
      <c r="H129" s="9"/>
      <c r="I129" s="9"/>
      <c r="J129" s="9"/>
    </row>
    <row r="130" spans="1:10" x14ac:dyDescent="0.25">
      <c r="A130" s="137" t="s">
        <v>82</v>
      </c>
      <c r="B130" s="137"/>
      <c r="C130" s="137"/>
      <c r="D130" s="138"/>
      <c r="E130" s="139"/>
      <c r="F130" s="137"/>
      <c r="G130" s="137"/>
      <c r="H130" s="9"/>
      <c r="I130" s="9"/>
      <c r="J130" s="9"/>
    </row>
    <row r="131" spans="1:10" x14ac:dyDescent="0.25">
      <c r="A131" s="137" t="s">
        <v>83</v>
      </c>
      <c r="B131" s="137"/>
      <c r="C131" s="137"/>
      <c r="D131" s="138"/>
      <c r="E131" s="139"/>
      <c r="F131" s="137"/>
      <c r="G131" s="137"/>
      <c r="H131" s="9"/>
      <c r="I131" s="9"/>
      <c r="J131" s="9"/>
    </row>
    <row r="132" spans="1:10" x14ac:dyDescent="0.25">
      <c r="A132" s="137" t="s">
        <v>84</v>
      </c>
      <c r="B132" s="137"/>
      <c r="C132" s="137"/>
      <c r="D132" s="138"/>
      <c r="E132" s="139"/>
      <c r="F132" s="137"/>
      <c r="G132" s="137"/>
      <c r="H132" s="9"/>
      <c r="I132" s="9"/>
      <c r="J132" s="9"/>
    </row>
    <row r="133" spans="1:10" x14ac:dyDescent="0.25">
      <c r="A133" s="137" t="s">
        <v>85</v>
      </c>
      <c r="B133" s="137"/>
      <c r="C133" s="32"/>
      <c r="D133" s="33"/>
      <c r="E133" s="34"/>
      <c r="F133" s="32"/>
      <c r="G133" s="32"/>
    </row>
    <row r="139" spans="1:10" x14ac:dyDescent="0.25">
      <c r="B139" t="s">
        <v>86</v>
      </c>
    </row>
  </sheetData>
  <mergeCells count="2">
    <mergeCell ref="A3:G3"/>
    <mergeCell ref="A1:G1"/>
  </mergeCells>
  <pageMargins left="0.25" right="0" top="0.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F91686AB7EB43B3FE86EE90F3FAC2" ma:contentTypeVersion="12" ma:contentTypeDescription="Create a new document." ma:contentTypeScope="" ma:versionID="d63f04de6fe8c5b5d01dc2c5d100b137">
  <xsd:schema xmlns:xsd="http://www.w3.org/2001/XMLSchema" xmlns:xs="http://www.w3.org/2001/XMLSchema" xmlns:p="http://schemas.microsoft.com/office/2006/metadata/properties" xmlns:ns1="http://schemas.microsoft.com/sharepoint/v3" xmlns:ns3="9e28b6d9-b788-44f5-b1f9-e14706737f21" targetNamespace="http://schemas.microsoft.com/office/2006/metadata/properties" ma:root="true" ma:fieldsID="9aa2f47058a89d44b87ab37716d323ce" ns1:_="" ns3:_="">
    <xsd:import namespace="http://schemas.microsoft.com/sharepoint/v3"/>
    <xsd:import namespace="9e28b6d9-b788-44f5-b1f9-e14706737f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8b6d9-b788-44f5-b1f9-e14706737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2A0B53-8390-46A6-9545-68783758A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28b6d9-b788-44f5-b1f9-e14706737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1A226-DD04-4B67-9A12-A25FE24D6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D2CC5-7DF6-4806-B88C-361B7B343E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Aux Serv Pepsi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Chase</dc:creator>
  <cp:lastModifiedBy>Gina Chase</cp:lastModifiedBy>
  <cp:lastPrinted>2024-07-02T16:54:10Z</cp:lastPrinted>
  <dcterms:created xsi:type="dcterms:W3CDTF">2020-10-27T16:15:14Z</dcterms:created>
  <dcterms:modified xsi:type="dcterms:W3CDTF">2024-07-02T17:42:38Z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0x010100A7CF91686AB7EB43B3FE86EE90F3FAC2</vt:lpwstr>
  </property>
</Properties>
</file>